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315" yWindow="60" windowWidth="12225" windowHeight="11940"/>
  </bookViews>
  <sheets>
    <sheet name="2023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N45" i="3" l="1"/>
  <c r="M45" i="3"/>
  <c r="L45" i="3"/>
  <c r="K45" i="3"/>
  <c r="N44" i="3"/>
  <c r="M44" i="3"/>
  <c r="L44" i="3"/>
  <c r="K44" i="3"/>
  <c r="N42" i="3"/>
  <c r="M42" i="3"/>
  <c r="L42" i="3"/>
  <c r="K42" i="3"/>
  <c r="N43" i="3"/>
  <c r="M43" i="3"/>
  <c r="L43" i="3"/>
  <c r="K43" i="3"/>
  <c r="J45" i="3" l="1"/>
  <c r="I45" i="3"/>
  <c r="H45" i="3"/>
  <c r="G45" i="3"/>
  <c r="J44" i="3"/>
  <c r="I44" i="3"/>
  <c r="H44" i="3"/>
  <c r="G44" i="3"/>
  <c r="J42" i="3" l="1"/>
  <c r="J43" i="3" s="1"/>
  <c r="I42" i="3"/>
  <c r="H42" i="3"/>
  <c r="H43" i="3" s="1"/>
  <c r="G42" i="3"/>
  <c r="G43" i="3"/>
  <c r="I43" i="3"/>
  <c r="F45" i="3" l="1"/>
  <c r="E45" i="3"/>
  <c r="D45" i="3"/>
  <c r="C45" i="3"/>
  <c r="F44" i="3"/>
  <c r="E44" i="3"/>
  <c r="D44" i="3"/>
  <c r="C44" i="3"/>
  <c r="F42" i="3"/>
  <c r="E42" i="3"/>
  <c r="D42" i="3"/>
  <c r="C42" i="3"/>
  <c r="F43" i="3"/>
  <c r="E43" i="3"/>
  <c r="D43" i="3"/>
  <c r="C43" i="3"/>
  <c r="N34" i="3" l="1"/>
  <c r="M34" i="3"/>
  <c r="L34" i="3"/>
  <c r="K34" i="3"/>
  <c r="N33" i="3"/>
  <c r="M33" i="3"/>
  <c r="L33" i="3"/>
  <c r="K33" i="3"/>
  <c r="N31" i="3"/>
  <c r="M31" i="3"/>
  <c r="L31" i="3"/>
  <c r="K31" i="3"/>
  <c r="N32" i="3"/>
  <c r="M32" i="3"/>
  <c r="L32" i="3"/>
  <c r="K32" i="3"/>
  <c r="J34" i="3" l="1"/>
  <c r="I34" i="3"/>
  <c r="H34" i="3"/>
  <c r="G34" i="3"/>
  <c r="J33" i="3"/>
  <c r="I33" i="3"/>
  <c r="H33" i="3"/>
  <c r="G33" i="3"/>
  <c r="J31" i="3"/>
  <c r="I31" i="3"/>
  <c r="H31" i="3"/>
  <c r="G31" i="3"/>
  <c r="J32" i="3"/>
  <c r="I32" i="3"/>
  <c r="H32" i="3"/>
  <c r="G32" i="3"/>
  <c r="F34" i="3" l="1"/>
  <c r="E34" i="3"/>
  <c r="D34" i="3"/>
  <c r="C34" i="3"/>
  <c r="F33" i="3"/>
  <c r="E33" i="3"/>
  <c r="D33" i="3"/>
  <c r="C33" i="3"/>
  <c r="F31" i="3"/>
  <c r="E31" i="3"/>
  <c r="D31" i="3"/>
  <c r="C31" i="3"/>
  <c r="F32" i="3"/>
  <c r="E32" i="3"/>
  <c r="D32" i="3"/>
  <c r="C32" i="3"/>
  <c r="N23" i="3" l="1"/>
  <c r="M23" i="3"/>
  <c r="L23" i="3"/>
  <c r="K23" i="3"/>
  <c r="N22" i="3"/>
  <c r="M22" i="3"/>
  <c r="L22" i="3"/>
  <c r="K22" i="3"/>
  <c r="N20" i="3"/>
  <c r="M20" i="3"/>
  <c r="L20" i="3"/>
  <c r="K20" i="3"/>
  <c r="N21" i="3"/>
  <c r="M21" i="3"/>
  <c r="L21" i="3"/>
  <c r="K21" i="3"/>
  <c r="J23" i="3" l="1"/>
  <c r="I23" i="3"/>
  <c r="H23" i="3"/>
  <c r="G23" i="3"/>
  <c r="J22" i="3"/>
  <c r="I22" i="3"/>
  <c r="H22" i="3"/>
  <c r="G22" i="3"/>
  <c r="J20" i="3"/>
  <c r="J21" i="3" s="1"/>
  <c r="I20" i="3"/>
  <c r="I21" i="3" s="1"/>
  <c r="H20" i="3"/>
  <c r="H21" i="3" s="1"/>
  <c r="G20" i="3"/>
  <c r="G21" i="3" s="1"/>
  <c r="F23" i="3" l="1"/>
  <c r="F22" i="3"/>
  <c r="E22" i="3"/>
  <c r="E23" i="3"/>
  <c r="D23" i="3"/>
  <c r="D22" i="3"/>
  <c r="C22" i="3"/>
  <c r="F20" i="3"/>
  <c r="E20" i="3"/>
  <c r="D20" i="3"/>
  <c r="C20" i="3" l="1"/>
  <c r="C21" i="3" s="1"/>
  <c r="C23" i="3"/>
  <c r="F21" i="3"/>
  <c r="E21" i="3"/>
  <c r="D21" i="3"/>
  <c r="N12" i="3" l="1"/>
  <c r="M12" i="3"/>
  <c r="L12" i="3"/>
  <c r="K12" i="3"/>
  <c r="N11" i="3"/>
  <c r="M11" i="3"/>
  <c r="L11" i="3"/>
  <c r="K11" i="3"/>
  <c r="N9" i="3"/>
  <c r="M9" i="3"/>
  <c r="L9" i="3"/>
  <c r="K9" i="3"/>
  <c r="N10" i="3"/>
  <c r="M10" i="3"/>
  <c r="L10" i="3"/>
  <c r="K10" i="3"/>
  <c r="J12" i="3" l="1"/>
  <c r="J11" i="3"/>
  <c r="I12" i="3"/>
  <c r="I11" i="3"/>
  <c r="H12" i="3"/>
  <c r="H11" i="3"/>
  <c r="G12" i="3"/>
  <c r="G11" i="3"/>
  <c r="J9" i="3"/>
  <c r="J10" i="3" s="1"/>
  <c r="I9" i="3"/>
  <c r="I10" i="3" s="1"/>
  <c r="H9" i="3"/>
  <c r="H10" i="3" s="1"/>
  <c r="G9" i="3"/>
  <c r="G10" i="3" s="1"/>
  <c r="F12" i="3" l="1"/>
  <c r="E12" i="3"/>
  <c r="D12" i="3"/>
  <c r="C12" i="3"/>
  <c r="F11" i="3"/>
  <c r="E11" i="3"/>
  <c r="D11" i="3"/>
  <c r="C11" i="3"/>
  <c r="F9" i="3"/>
  <c r="E9" i="3"/>
  <c r="C9" i="3"/>
  <c r="D9" i="3"/>
  <c r="C10" i="3" l="1"/>
  <c r="D10" i="3"/>
  <c r="E10" i="3"/>
  <c r="F10" i="3"/>
</calcChain>
</file>

<file path=xl/sharedStrings.xml><?xml version="1.0" encoding="utf-8"?>
<sst xmlns="http://schemas.openxmlformats.org/spreadsheetml/2006/main" count="148" uniqueCount="33">
  <si>
    <t>Наименование</t>
  </si>
  <si>
    <t>НН</t>
  </si>
  <si>
    <t>СН2</t>
  </si>
  <si>
    <t>СН1</t>
  </si>
  <si>
    <t>ВН</t>
  </si>
  <si>
    <t>Объем потерь электроэнергии в сетях сетевой организации в абсолютном и относительном выражении по уровням напряжения, используемым для целей ценообразования; тыс кВт*ч</t>
  </si>
  <si>
    <t>Размер фактических потерь, оплачиваемых покупателями при осуществлении расчетов за электрическую энергию по уровням напряжения; тыс кВт*ч</t>
  </si>
  <si>
    <t>Затраты на оплату потерь, тыс. руб. (с НДС)</t>
  </si>
  <si>
    <t>-</t>
  </si>
  <si>
    <t>ООО «Техносервис-ПЭ»</t>
  </si>
  <si>
    <t>Январь</t>
  </si>
  <si>
    <t>Февраль</t>
  </si>
  <si>
    <t>№ п/п</t>
  </si>
  <si>
    <t>Отпуск электроэнергии в сеть и отпуск электроэнергии   из сети, используемый для ценообразования,  потребителям электрической энергии и территориальным сетевым организациям, присоединенным к сетям сетевой организации;тыс. кВт*ч</t>
  </si>
  <si>
    <t>Объем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ценообразования; тыс кВт*ч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</si>
  <si>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</si>
  <si>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</si>
  <si>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</si>
  <si>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</si>
  <si>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</si>
  <si>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</si>
  <si>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</si>
  <si>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</si>
  <si>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</si>
  <si>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</si>
  <si>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о балансе электрической энергии и мощности, в том числе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ценообразования;</t>
  </si>
  <si>
    <t>Пункт 19 г 2 (Постановление №24)</t>
  </si>
  <si>
    <t>Нормативные потери на 2023 год, МВт</t>
  </si>
  <si>
    <t>1 квартал 2023 года</t>
  </si>
  <si>
    <t>Информация  о  балансе электрической энергии в 2023 году:</t>
  </si>
  <si>
    <t>2 квартал 2023 года</t>
  </si>
  <si>
    <t>3 квартал 2023 года</t>
  </si>
  <si>
    <t>4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</si>
</sst>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6" fillId="0" borderId="0" applyBorder="0">
      <alignment vertical="top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103;&#1085;&#1074;&#1072;&#1088;&#1100;%202023/46EP.STX(v1.0)%20&#1103;&#1085;&#1074;&#1072;&#1088;&#1100;%202023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3/46EP.STX(v1.0)%20&#1086;&#1082;&#1090;&#1103;&#1073;&#1088;&#1100;%202023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3/46EP.STX(v1.0)%20&#1085;&#1086;&#1103;&#1073;&#1088;&#1100;%202023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3/46EP.STX(v1.0)%20&#1076;&#1077;&#1082;&#1072;&#1073;&#1088;&#1100;%202023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92;&#1077;&#1074;&#1088;&#1072;&#1083;&#1100;%202023/46EP.STX(v1.0)%20&#1092;&#1077;&#1074;&#1088;&#1072;&#1083;&#1100;%202023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8;&#1090;%202023/46EP.STX(v1.0)%20&#1084;&#1072;&#1088;&#1090;%20202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87;&#1088;&#1077;&#1083;&#1100;%202023/46EP.STX(v1.0)%20&#1072;&#1087;&#1088;&#1077;&#1083;&#1100;%202023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1;%202023/46EP.STX(v1.0)%20&#1084;&#1072;&#1081;%202023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5;&#1100;%202023/46EP.STX(v1.0)%20&#1080;&#1102;&#1085;&#1100;%202023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3/46EP.STX(v1.0)%20&#1080;&#1102;&#1083;&#1100;%202023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3/46EP.STX(v1.0)%20&#1072;&#1074;&#1075;&#1091;&#1089;&#1090;%202023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3/46EP.STX(v1.0)%20&#1089;&#1077;&#1085;&#1090;&#1103;&#1073;&#1088;&#1100;%20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8311.2929999999997</v>
          </cell>
          <cell r="I15">
            <v>4781.768</v>
          </cell>
          <cell r="J15">
            <v>3777.1154163160004</v>
          </cell>
        </row>
        <row r="34">
          <cell r="K34">
            <v>425.05700000000002</v>
          </cell>
        </row>
        <row r="57">
          <cell r="H57">
            <v>365.28899999999999</v>
          </cell>
          <cell r="I57">
            <v>48.999000000000002</v>
          </cell>
          <cell r="J57">
            <v>740.02301999999838</v>
          </cell>
          <cell r="K57">
            <v>0.155</v>
          </cell>
        </row>
        <row r="117">
          <cell r="H117">
            <v>7525.1540000000005</v>
          </cell>
          <cell r="I117">
            <v>1097.2260000000001</v>
          </cell>
          <cell r="J117">
            <v>6668.4279999999999</v>
          </cell>
          <cell r="K117">
            <v>424.90300000000002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7990.7460000000001</v>
          </cell>
          <cell r="I15">
            <v>4685.2079999999996</v>
          </cell>
          <cell r="J15">
            <v>3133.9374347640555</v>
          </cell>
        </row>
        <row r="34">
          <cell r="K34">
            <v>325.2</v>
          </cell>
        </row>
        <row r="57">
          <cell r="H57">
            <v>253.48500000000001</v>
          </cell>
          <cell r="I57">
            <v>34.950000000000003</v>
          </cell>
          <cell r="J57">
            <v>492.39152000000001</v>
          </cell>
          <cell r="K57">
            <v>0.1</v>
          </cell>
        </row>
        <row r="117">
          <cell r="H117">
            <v>7316.5650000000005</v>
          </cell>
          <cell r="I117">
            <v>1416.4190000000001</v>
          </cell>
          <cell r="J117">
            <v>5970.8809999999994</v>
          </cell>
          <cell r="K117">
            <v>325.09900000000005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7778.1360000000004</v>
          </cell>
          <cell r="I15">
            <v>5011.0339999999997</v>
          </cell>
          <cell r="J15">
            <v>3297.6160242164306</v>
          </cell>
        </row>
        <row r="34">
          <cell r="K34">
            <v>350.09300000000002</v>
          </cell>
        </row>
        <row r="57">
          <cell r="H57">
            <v>256.94952000000001</v>
          </cell>
          <cell r="I57">
            <v>24.658000000000001</v>
          </cell>
          <cell r="J57">
            <v>794.89447999999993</v>
          </cell>
          <cell r="K57">
            <v>0.11</v>
          </cell>
        </row>
        <row r="117">
          <cell r="H117">
            <v>7118.8209999999999</v>
          </cell>
          <cell r="I117">
            <v>1327.34</v>
          </cell>
          <cell r="J117">
            <v>6214.03</v>
          </cell>
          <cell r="K117">
            <v>349.983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8717.5429999999997</v>
          </cell>
          <cell r="I15">
            <v>5705.1500000000005</v>
          </cell>
          <cell r="J15">
            <v>3618.3069498598925</v>
          </cell>
        </row>
        <row r="34">
          <cell r="K34">
            <v>1421.4829999999999</v>
          </cell>
        </row>
        <row r="57">
          <cell r="H57">
            <v>120.33828</v>
          </cell>
          <cell r="I57">
            <v>26.469000000000001</v>
          </cell>
          <cell r="J57">
            <v>980.09471999999994</v>
          </cell>
          <cell r="K57">
            <v>0.17299999999999999</v>
          </cell>
        </row>
        <row r="117">
          <cell r="H117">
            <v>8183.5140000000001</v>
          </cell>
          <cell r="I117">
            <v>1415.165</v>
          </cell>
          <cell r="J117">
            <v>6890.4760000000006</v>
          </cell>
          <cell r="K117">
            <v>424.77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7526.4129999999996</v>
          </cell>
          <cell r="I15">
            <v>4797.232</v>
          </cell>
          <cell r="J15">
            <v>3388.6758831279994</v>
          </cell>
        </row>
        <row r="34">
          <cell r="K34">
            <v>377.733</v>
          </cell>
        </row>
        <row r="57">
          <cell r="H57">
            <v>243.44200000000001</v>
          </cell>
          <cell r="I57">
            <v>52.238</v>
          </cell>
          <cell r="J57">
            <v>608.12998000000073</v>
          </cell>
          <cell r="K57">
            <v>0.1</v>
          </cell>
        </row>
        <row r="117">
          <cell r="H117">
            <v>6855.57</v>
          </cell>
          <cell r="I117">
            <v>1259.662</v>
          </cell>
          <cell r="J117">
            <v>6315.5460000000003</v>
          </cell>
          <cell r="K117">
            <v>377.63299999999998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8037.326</v>
          </cell>
          <cell r="I15">
            <v>4951.6500000000005</v>
          </cell>
          <cell r="J15">
            <v>3498.3938984759998</v>
          </cell>
        </row>
        <row r="34">
          <cell r="K34">
            <v>203.67699999999999</v>
          </cell>
        </row>
        <row r="58">
          <cell r="H58">
            <v>203.51499999999999</v>
          </cell>
          <cell r="I58">
            <v>50.789000000000001</v>
          </cell>
          <cell r="J58">
            <v>804.6790399999976</v>
          </cell>
          <cell r="K58">
            <v>9.7000000000000003E-2</v>
          </cell>
        </row>
        <row r="117">
          <cell r="H117">
            <v>7444.2180000000008</v>
          </cell>
          <cell r="I117">
            <v>1185.3889999999999</v>
          </cell>
          <cell r="J117">
            <v>6595.103000000001</v>
          </cell>
          <cell r="K117">
            <v>203.58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4279.7179999999998</v>
          </cell>
          <cell r="J15">
            <v>3336.3865436639999</v>
          </cell>
        </row>
        <row r="34">
          <cell r="K34">
            <v>332.85300000000001</v>
          </cell>
        </row>
        <row r="58">
          <cell r="H58">
            <v>259.89999999999998</v>
          </cell>
          <cell r="I58">
            <v>15.311999999999999</v>
          </cell>
          <cell r="J58">
            <v>629.98745000000349</v>
          </cell>
          <cell r="K58">
            <v>7.8E-2</v>
          </cell>
        </row>
        <row r="117">
          <cell r="H117">
            <v>6579.46</v>
          </cell>
          <cell r="I117">
            <v>1102.1510000000001</v>
          </cell>
          <cell r="J117">
            <v>5939.33</v>
          </cell>
          <cell r="K117">
            <v>332.14400000000001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7885.1760000000004</v>
          </cell>
          <cell r="I15">
            <v>4176.7629999999999</v>
          </cell>
          <cell r="J15">
            <v>3094.3734364279999</v>
          </cell>
        </row>
        <row r="34">
          <cell r="K34">
            <v>322.39400000000001</v>
          </cell>
        </row>
        <row r="57">
          <cell r="H57">
            <v>251.495</v>
          </cell>
          <cell r="I57">
            <v>25.405999999999999</v>
          </cell>
          <cell r="J57">
            <v>732.61524599999632</v>
          </cell>
          <cell r="K57">
            <v>8.4000000000000005E-2</v>
          </cell>
        </row>
        <row r="117">
          <cell r="H117">
            <v>7234.4669999999996</v>
          </cell>
          <cell r="I117">
            <v>952.57</v>
          </cell>
          <cell r="J117">
            <v>5637.3649999999998</v>
          </cell>
          <cell r="K117">
            <v>322.31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7112.6130000000003</v>
          </cell>
          <cell r="I15">
            <v>3897.9189999999999</v>
          </cell>
          <cell r="J15">
            <v>3095.1449999999995</v>
          </cell>
        </row>
        <row r="34">
          <cell r="K34">
            <v>323.55799999999999</v>
          </cell>
        </row>
        <row r="57">
          <cell r="H57">
            <v>251.495</v>
          </cell>
          <cell r="I57">
            <v>24.43</v>
          </cell>
          <cell r="J57">
            <v>581.21484500000395</v>
          </cell>
          <cell r="K57">
            <v>9.4E-2</v>
          </cell>
        </row>
        <row r="117">
          <cell r="H117">
            <v>6603.5740000000005</v>
          </cell>
          <cell r="I117">
            <v>860.22900000000004</v>
          </cell>
          <cell r="J117">
            <v>5461.1759999999995</v>
          </cell>
          <cell r="K117">
            <v>259.42600000000004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7135.8320000000003</v>
          </cell>
          <cell r="I15">
            <v>4015.098</v>
          </cell>
          <cell r="J15">
            <v>3207.0309662134096</v>
          </cell>
        </row>
        <row r="34">
          <cell r="K34">
            <v>271.791</v>
          </cell>
        </row>
        <row r="57">
          <cell r="H57">
            <v>210.11616000000001</v>
          </cell>
          <cell r="I57">
            <v>25.552</v>
          </cell>
          <cell r="J57">
            <v>441.96084000000002</v>
          </cell>
          <cell r="K57">
            <v>7.2999999999999995E-2</v>
          </cell>
        </row>
        <row r="117">
          <cell r="H117">
            <v>6625.3789999999999</v>
          </cell>
          <cell r="I117">
            <v>1073.751</v>
          </cell>
          <cell r="J117">
            <v>5709.4110000000001</v>
          </cell>
          <cell r="K117">
            <v>271.71799999999996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7845.2240000000002</v>
          </cell>
          <cell r="I15">
            <v>4352.4369999999999</v>
          </cell>
          <cell r="J15">
            <v>3126.6237562814204</v>
          </cell>
        </row>
        <row r="34">
          <cell r="K34">
            <v>275.60599999999999</v>
          </cell>
        </row>
        <row r="57">
          <cell r="H57">
            <v>243.05923999999999</v>
          </cell>
          <cell r="I57">
            <v>24.904</v>
          </cell>
          <cell r="J57">
            <v>303.36376000000001</v>
          </cell>
          <cell r="K57">
            <v>5.5E-2</v>
          </cell>
        </row>
        <row r="117">
          <cell r="H117">
            <v>7279.4470000000001</v>
          </cell>
          <cell r="I117">
            <v>1263.3520000000001</v>
          </cell>
          <cell r="J117">
            <v>5934.5529999999999</v>
          </cell>
          <cell r="K117">
            <v>275.55099999999999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7392.1080000000002</v>
          </cell>
          <cell r="I15">
            <v>4599.1170000000002</v>
          </cell>
          <cell r="J15">
            <v>2767.5378944327194</v>
          </cell>
        </row>
        <row r="34">
          <cell r="K34">
            <v>275.60599999999999</v>
          </cell>
        </row>
        <row r="57">
          <cell r="H57">
            <v>241.02179999999998</v>
          </cell>
          <cell r="I57">
            <v>24.629000000000001</v>
          </cell>
          <cell r="J57">
            <v>489.94620000000003</v>
          </cell>
          <cell r="K57">
            <v>8.4000000000000005E-2</v>
          </cell>
        </row>
        <row r="117">
          <cell r="H117">
            <v>6793.1149999999998</v>
          </cell>
          <cell r="I117">
            <v>1246.194</v>
          </cell>
          <cell r="J117">
            <v>5672.2099999999991</v>
          </cell>
          <cell r="K117">
            <v>291.56299999999999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32" zoomScale="124" zoomScaleNormal="124" workbookViewId="0">
      <selection activeCell="K48" sqref="K48:N48"/>
    </sheetView>
  </sheetViews>
  <sheetFormatPr defaultRowHeight="15" x14ac:dyDescent="0.25"/>
  <cols>
    <col min="1" max="1" width="5" customWidth="1"/>
    <col min="2" max="2" width="54.5703125" customWidth="1"/>
    <col min="3" max="3" width="7.42578125" customWidth="1"/>
    <col min="4" max="4" width="8.5703125" customWidth="1"/>
    <col min="5" max="5" width="8" customWidth="1"/>
    <col min="6" max="8" width="7.42578125" customWidth="1"/>
    <col min="9" max="9" width="7.85546875" customWidth="1"/>
    <col min="10" max="11" width="7.42578125" customWidth="1"/>
    <col min="12" max="12" width="8.85546875" customWidth="1"/>
    <col min="13" max="13" width="8" customWidth="1"/>
    <col min="14" max="14" width="7.42578125" customWidth="1"/>
  </cols>
  <sheetData>
    <row r="1" spans="1:14" ht="97.5" customHeight="1" x14ac:dyDescent="0.25">
      <c r="B1" s="46" t="s">
        <v>25</v>
      </c>
      <c r="C1" s="46"/>
      <c r="D1" s="46"/>
      <c r="E1" s="46"/>
      <c r="F1" s="46"/>
      <c r="G1" s="46"/>
    </row>
    <row r="2" spans="1:14" x14ac:dyDescent="0.25">
      <c r="B2" t="s">
        <v>26</v>
      </c>
    </row>
    <row r="3" spans="1:14" ht="18.75" x14ac:dyDescent="0.25">
      <c r="B3" s="1" t="s">
        <v>9</v>
      </c>
    </row>
    <row r="4" spans="1:14" ht="15.75" x14ac:dyDescent="0.25">
      <c r="B4" s="2" t="s">
        <v>29</v>
      </c>
    </row>
    <row r="5" spans="1:14" ht="15.75" x14ac:dyDescent="0.25">
      <c r="B5" s="2"/>
    </row>
    <row r="6" spans="1:14" ht="15.75" customHeight="1" x14ac:dyDescent="0.25">
      <c r="A6" s="35" t="s">
        <v>28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</row>
    <row r="7" spans="1:14" x14ac:dyDescent="0.25">
      <c r="A7" s="38" t="s">
        <v>12</v>
      </c>
      <c r="B7" s="40" t="s">
        <v>0</v>
      </c>
      <c r="C7" s="42" t="s">
        <v>10</v>
      </c>
      <c r="D7" s="42"/>
      <c r="E7" s="42"/>
      <c r="F7" s="42"/>
      <c r="G7" s="42" t="s">
        <v>11</v>
      </c>
      <c r="H7" s="42"/>
      <c r="I7" s="42"/>
      <c r="J7" s="42"/>
      <c r="K7" s="42" t="s">
        <v>15</v>
      </c>
      <c r="L7" s="42"/>
      <c r="M7" s="42"/>
      <c r="N7" s="42"/>
    </row>
    <row r="8" spans="1:14" ht="15.75" x14ac:dyDescent="0.25">
      <c r="A8" s="39"/>
      <c r="B8" s="41"/>
      <c r="C8" s="3" t="s">
        <v>4</v>
      </c>
      <c r="D8" s="4" t="s">
        <v>3</v>
      </c>
      <c r="E8" s="4" t="s">
        <v>2</v>
      </c>
      <c r="F8" s="4" t="s">
        <v>1</v>
      </c>
      <c r="G8" s="4" t="s">
        <v>4</v>
      </c>
      <c r="H8" s="4" t="s">
        <v>3</v>
      </c>
      <c r="I8" s="4" t="s">
        <v>2</v>
      </c>
      <c r="J8" s="4" t="s">
        <v>1</v>
      </c>
      <c r="K8" s="4" t="s">
        <v>4</v>
      </c>
      <c r="L8" s="4" t="s">
        <v>3</v>
      </c>
      <c r="M8" s="4" t="s">
        <v>2</v>
      </c>
      <c r="N8" s="4" t="s">
        <v>1</v>
      </c>
    </row>
    <row r="9" spans="1:14" ht="63.75" x14ac:dyDescent="0.25">
      <c r="A9" s="9">
        <v>1</v>
      </c>
      <c r="B9" s="10" t="s">
        <v>13</v>
      </c>
      <c r="C9" s="5">
        <f>'[1]Отпуск ЭЭ сет организациями'!$H$117</f>
        <v>7525.1540000000005</v>
      </c>
      <c r="D9" s="5">
        <f>'[1]Отпуск ЭЭ сет организациями'!$I$117</f>
        <v>1097.2260000000001</v>
      </c>
      <c r="E9" s="5">
        <f>'[1]Отпуск ЭЭ сет организациями'!$J$117</f>
        <v>6668.4279999999999</v>
      </c>
      <c r="F9" s="5">
        <f>'[1]Отпуск ЭЭ сет организациями'!$K$117</f>
        <v>424.90300000000002</v>
      </c>
      <c r="G9" s="5">
        <f>'[2]Отпуск ЭЭ сет организациями'!$H$117</f>
        <v>6855.57</v>
      </c>
      <c r="H9" s="5">
        <f>'[2]Отпуск ЭЭ сет организациями'!$I$117</f>
        <v>1259.662</v>
      </c>
      <c r="I9" s="5">
        <f>'[2]Отпуск ЭЭ сет организациями'!$J$117</f>
        <v>6315.5460000000003</v>
      </c>
      <c r="J9" s="5">
        <f>'[2]Отпуск ЭЭ сет организациями'!$K$117</f>
        <v>377.63299999999998</v>
      </c>
      <c r="K9" s="5">
        <f>'[3]Отпуск ЭЭ сет организациями'!$H$117</f>
        <v>7444.2180000000008</v>
      </c>
      <c r="L9" s="5">
        <f>'[3]Отпуск ЭЭ сет организациями'!$I$117</f>
        <v>1185.3889999999999</v>
      </c>
      <c r="M9" s="5">
        <f>'[3]Отпуск ЭЭ сет организациями'!$J$117</f>
        <v>6595.103000000001</v>
      </c>
      <c r="N9" s="5">
        <f>'[3]Отпуск ЭЭ сет организациями'!$K$117</f>
        <v>203.58</v>
      </c>
    </row>
    <row r="10" spans="1:14" ht="51.75" customHeight="1" x14ac:dyDescent="0.25">
      <c r="A10" s="9">
        <v>2</v>
      </c>
      <c r="B10" s="10" t="s">
        <v>14</v>
      </c>
      <c r="C10" s="6">
        <f t="shared" ref="C10:F10" si="0">C9</f>
        <v>7525.1540000000005</v>
      </c>
      <c r="D10" s="5">
        <f t="shared" si="0"/>
        <v>1097.2260000000001</v>
      </c>
      <c r="E10" s="5">
        <f t="shared" si="0"/>
        <v>6668.4279999999999</v>
      </c>
      <c r="F10" s="5">
        <f t="shared" si="0"/>
        <v>424.90300000000002</v>
      </c>
      <c r="G10" s="19">
        <f t="shared" ref="G10:J10" si="1">G9</f>
        <v>6855.57</v>
      </c>
      <c r="H10" s="5">
        <f t="shared" si="1"/>
        <v>1259.662</v>
      </c>
      <c r="I10" s="5">
        <f t="shared" si="1"/>
        <v>6315.5460000000003</v>
      </c>
      <c r="J10" s="5">
        <f t="shared" si="1"/>
        <v>377.63299999999998</v>
      </c>
      <c r="K10" s="20">
        <f t="shared" ref="K10:N10" si="2">K9</f>
        <v>7444.2180000000008</v>
      </c>
      <c r="L10" s="5">
        <f t="shared" si="2"/>
        <v>1185.3889999999999</v>
      </c>
      <c r="M10" s="5">
        <f t="shared" si="2"/>
        <v>6595.103000000001</v>
      </c>
      <c r="N10" s="5">
        <f t="shared" si="2"/>
        <v>203.58</v>
      </c>
    </row>
    <row r="11" spans="1:14" x14ac:dyDescent="0.25">
      <c r="A11" s="30">
        <v>3</v>
      </c>
      <c r="B11" s="31" t="s">
        <v>5</v>
      </c>
      <c r="C11" s="18">
        <f>'[1]Отпуск ЭЭ сет организациями'!$H$57</f>
        <v>365.28899999999999</v>
      </c>
      <c r="D11" s="5">
        <f>'[1]Отпуск ЭЭ сет организациями'!$I$57</f>
        <v>48.999000000000002</v>
      </c>
      <c r="E11" s="5">
        <f>'[1]Отпуск ЭЭ сет организациями'!$J$57</f>
        <v>740.02301999999838</v>
      </c>
      <c r="F11" s="5">
        <f>'[1]Отпуск ЭЭ сет организациями'!$K$57</f>
        <v>0.155</v>
      </c>
      <c r="G11" s="19">
        <f>'[2]Отпуск ЭЭ сет организациями'!$H$57</f>
        <v>243.44200000000001</v>
      </c>
      <c r="H11" s="5">
        <f>'[2]Отпуск ЭЭ сет организациями'!$I$57</f>
        <v>52.238</v>
      </c>
      <c r="I11" s="5">
        <f>'[2]Отпуск ЭЭ сет организациями'!$J$57</f>
        <v>608.12998000000073</v>
      </c>
      <c r="J11" s="5">
        <f>'[2]Отпуск ЭЭ сет организациями'!$K$57</f>
        <v>0.1</v>
      </c>
      <c r="K11" s="20">
        <f>'[3]Отпуск ЭЭ сет организациями'!$H$58</f>
        <v>203.51499999999999</v>
      </c>
      <c r="L11" s="5">
        <f>'[3]Отпуск ЭЭ сет организациями'!$I$58</f>
        <v>50.789000000000001</v>
      </c>
      <c r="M11" s="5">
        <f>'[3]Отпуск ЭЭ сет организациями'!$J$58</f>
        <v>804.6790399999976</v>
      </c>
      <c r="N11" s="5">
        <f>'[3]Отпуск ЭЭ сет организациями'!$K$58</f>
        <v>9.7000000000000003E-2</v>
      </c>
    </row>
    <row r="12" spans="1:14" ht="35.25" customHeight="1" x14ac:dyDescent="0.25">
      <c r="A12" s="30"/>
      <c r="B12" s="31"/>
      <c r="C12" s="7">
        <f>'[1]Отпуск ЭЭ сет организациями'!$H$57/'[1]Отпуск ЭЭ сет организациями'!$H$15</f>
        <v>4.395092315960946E-2</v>
      </c>
      <c r="D12" s="7">
        <f>'[1]Отпуск ЭЭ сет организациями'!$I$57/'[1]Отпуск ЭЭ сет организациями'!$I$15</f>
        <v>1.0247046699045206E-2</v>
      </c>
      <c r="E12" s="7">
        <f>'[1]Отпуск ЭЭ сет организациями'!$J$57/'[1]Отпуск ЭЭ сет организациями'!$J$15</f>
        <v>0.19592279780578636</v>
      </c>
      <c r="F12" s="7">
        <f>'[1]Отпуск ЭЭ сет организациями'!$K$57/'[1]Отпуск ЭЭ сет организациями'!$K$34</f>
        <v>3.6465697541741458E-4</v>
      </c>
      <c r="G12" s="7">
        <f>'[2]Отпуск ЭЭ сет организациями'!$H$57/'[2]Отпуск ЭЭ сет организациями'!$H$15</f>
        <v>3.2345022788411962E-2</v>
      </c>
      <c r="H12" s="7">
        <f>'[2]Отпуск ЭЭ сет организациями'!$I$57/'[2]Отпуск ЭЭ сет организациями'!$I$15</f>
        <v>1.0889196103086113E-2</v>
      </c>
      <c r="I12" s="7">
        <f>'[2]Отпуск ЭЭ сет организациями'!$J$57/'[2]Отпуск ЭЭ сет организациями'!$J$15</f>
        <v>0.1794594705937623</v>
      </c>
      <c r="J12" s="7">
        <f>'[2]Отпуск ЭЭ сет организациями'!$K$57/'[2]Отпуск ЭЭ сет организациями'!$K$34</f>
        <v>2.6473726150481956E-4</v>
      </c>
      <c r="K12" s="7">
        <f>'[3]Отпуск ЭЭ сет организациями'!$H$58/'[3]Отпуск ЭЭ сет организациями'!$H$15</f>
        <v>2.5321232459651379E-2</v>
      </c>
      <c r="L12" s="7">
        <f>'[3]Отпуск ЭЭ сет организациями'!$I$58/'[3]Отпуск ЭЭ сет организациями'!$I$15</f>
        <v>1.0256985045388909E-2</v>
      </c>
      <c r="M12" s="7">
        <f>'[3]Отпуск ЭЭ сет организациями'!$J$58/'[3]Отпуск ЭЭ сет организациями'!$J$15</f>
        <v>0.23001384731163027</v>
      </c>
      <c r="N12" s="7">
        <f>'[3]Отпуск ЭЭ сет организациями'!$K$58/'[3]Отпуск ЭЭ сет организациями'!$K$34</f>
        <v>4.7624424947343102E-4</v>
      </c>
    </row>
    <row r="13" spans="1:14" ht="38.25" x14ac:dyDescent="0.25">
      <c r="A13" s="9">
        <v>4</v>
      </c>
      <c r="B13" s="8" t="s">
        <v>6</v>
      </c>
      <c r="C13" s="6" t="s">
        <v>8</v>
      </c>
      <c r="D13" s="6" t="s">
        <v>8</v>
      </c>
      <c r="E13" s="6" t="s">
        <v>8</v>
      </c>
      <c r="F13" s="6" t="s">
        <v>8</v>
      </c>
      <c r="G13" s="19" t="s">
        <v>8</v>
      </c>
      <c r="H13" s="19" t="s">
        <v>8</v>
      </c>
      <c r="I13" s="19" t="s">
        <v>8</v>
      </c>
      <c r="J13" s="19" t="s">
        <v>8</v>
      </c>
      <c r="K13" s="20" t="s">
        <v>8</v>
      </c>
      <c r="L13" s="20" t="s">
        <v>8</v>
      </c>
      <c r="M13" s="20" t="s">
        <v>8</v>
      </c>
      <c r="N13" s="20" t="s">
        <v>8</v>
      </c>
    </row>
    <row r="14" spans="1:14" x14ac:dyDescent="0.25">
      <c r="A14" s="9">
        <v>5</v>
      </c>
      <c r="B14" s="10" t="s">
        <v>7</v>
      </c>
      <c r="C14" s="43">
        <v>4283.7716499999997</v>
      </c>
      <c r="D14" s="44"/>
      <c r="E14" s="44"/>
      <c r="F14" s="45"/>
      <c r="G14" s="43">
        <v>3646.2116900000001</v>
      </c>
      <c r="H14" s="44"/>
      <c r="I14" s="44"/>
      <c r="J14" s="45"/>
      <c r="K14" s="43">
        <v>4125.0286900000001</v>
      </c>
      <c r="L14" s="44"/>
      <c r="M14" s="44"/>
      <c r="N14" s="45"/>
    </row>
    <row r="15" spans="1:14" x14ac:dyDescent="0.25">
      <c r="A15" s="9">
        <v>6</v>
      </c>
      <c r="B15" s="17" t="s">
        <v>27</v>
      </c>
      <c r="C15" s="29">
        <v>690.7</v>
      </c>
      <c r="D15" s="29"/>
      <c r="E15" s="29"/>
      <c r="F15" s="29"/>
      <c r="G15" s="29">
        <v>690.7</v>
      </c>
      <c r="H15" s="29"/>
      <c r="I15" s="29"/>
      <c r="J15" s="29"/>
      <c r="K15" s="29">
        <v>690.7</v>
      </c>
      <c r="L15" s="29"/>
      <c r="M15" s="29"/>
      <c r="N15" s="29"/>
    </row>
    <row r="17" spans="1:14" x14ac:dyDescent="0.25">
      <c r="A17" s="35" t="s">
        <v>30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</row>
    <row r="18" spans="1:14" x14ac:dyDescent="0.25">
      <c r="A18" s="38" t="s">
        <v>12</v>
      </c>
      <c r="B18" s="40" t="s">
        <v>0</v>
      </c>
      <c r="C18" s="42" t="s">
        <v>16</v>
      </c>
      <c r="D18" s="42"/>
      <c r="E18" s="42"/>
      <c r="F18" s="42"/>
      <c r="G18" s="42" t="s">
        <v>17</v>
      </c>
      <c r="H18" s="42"/>
      <c r="I18" s="42"/>
      <c r="J18" s="42"/>
      <c r="K18" s="42" t="s">
        <v>18</v>
      </c>
      <c r="L18" s="42"/>
      <c r="M18" s="42"/>
      <c r="N18" s="42"/>
    </row>
    <row r="19" spans="1:14" ht="15.75" x14ac:dyDescent="0.25">
      <c r="A19" s="39"/>
      <c r="B19" s="41"/>
      <c r="C19" s="3" t="s">
        <v>4</v>
      </c>
      <c r="D19" s="4" t="s">
        <v>3</v>
      </c>
      <c r="E19" s="4" t="s">
        <v>2</v>
      </c>
      <c r="F19" s="4" t="s">
        <v>1</v>
      </c>
      <c r="G19" s="4" t="s">
        <v>4</v>
      </c>
      <c r="H19" s="4" t="s">
        <v>3</v>
      </c>
      <c r="I19" s="4" t="s">
        <v>2</v>
      </c>
      <c r="J19" s="4" t="s">
        <v>1</v>
      </c>
      <c r="K19" s="4" t="s">
        <v>4</v>
      </c>
      <c r="L19" s="4" t="s">
        <v>3</v>
      </c>
      <c r="M19" s="4" t="s">
        <v>2</v>
      </c>
      <c r="N19" s="4" t="s">
        <v>1</v>
      </c>
    </row>
    <row r="20" spans="1:14" ht="63.75" x14ac:dyDescent="0.25">
      <c r="A20" s="11">
        <v>1</v>
      </c>
      <c r="B20" s="12" t="s">
        <v>13</v>
      </c>
      <c r="C20" s="5">
        <f>'[4]Отпуск ЭЭ сет организациями'!$H$117</f>
        <v>6579.46</v>
      </c>
      <c r="D20" s="5">
        <f>'[4]Отпуск ЭЭ сет организациями'!$I$117</f>
        <v>1102.1510000000001</v>
      </c>
      <c r="E20" s="5">
        <f>'[4]Отпуск ЭЭ сет организациями'!$J$117</f>
        <v>5939.33</v>
      </c>
      <c r="F20" s="5">
        <f>'[4]Отпуск ЭЭ сет организациями'!$K$117</f>
        <v>332.14400000000001</v>
      </c>
      <c r="G20" s="5">
        <f>'[5]Отпуск ЭЭ сет организациями'!$H$117</f>
        <v>7234.4669999999996</v>
      </c>
      <c r="H20" s="5">
        <f>'[5]Отпуск ЭЭ сет организациями'!$I$117</f>
        <v>952.57</v>
      </c>
      <c r="I20" s="5">
        <f>'[5]Отпуск ЭЭ сет организациями'!$J$117</f>
        <v>5637.3649999999998</v>
      </c>
      <c r="J20" s="5">
        <f>'[5]Отпуск ЭЭ сет организациями'!$K$117</f>
        <v>322.31</v>
      </c>
      <c r="K20" s="5">
        <f>'[6]Отпуск ЭЭ сет организациями'!$H$117</f>
        <v>6603.5740000000005</v>
      </c>
      <c r="L20" s="5">
        <f>'[6]Отпуск ЭЭ сет организациями'!$I$117</f>
        <v>860.22900000000004</v>
      </c>
      <c r="M20" s="5">
        <f>'[6]Отпуск ЭЭ сет организациями'!$J$117</f>
        <v>5461.1759999999995</v>
      </c>
      <c r="N20" s="5">
        <f>'[6]Отпуск ЭЭ сет организациями'!$K$117</f>
        <v>259.42600000000004</v>
      </c>
    </row>
    <row r="21" spans="1:14" ht="51" x14ac:dyDescent="0.25">
      <c r="A21" s="11">
        <v>2</v>
      </c>
      <c r="B21" s="12" t="s">
        <v>14</v>
      </c>
      <c r="C21" s="20">
        <f t="shared" ref="C21:F21" si="3">C20</f>
        <v>6579.46</v>
      </c>
      <c r="D21" s="5">
        <f t="shared" si="3"/>
        <v>1102.1510000000001</v>
      </c>
      <c r="E21" s="5">
        <f t="shared" si="3"/>
        <v>5939.33</v>
      </c>
      <c r="F21" s="5">
        <f t="shared" si="3"/>
        <v>332.14400000000001</v>
      </c>
      <c r="G21" s="21">
        <f t="shared" ref="G21:J21" si="4">G20</f>
        <v>7234.4669999999996</v>
      </c>
      <c r="H21" s="5">
        <f t="shared" si="4"/>
        <v>952.57</v>
      </c>
      <c r="I21" s="5">
        <f t="shared" si="4"/>
        <v>5637.3649999999998</v>
      </c>
      <c r="J21" s="5">
        <f t="shared" si="4"/>
        <v>322.31</v>
      </c>
      <c r="K21" s="22">
        <f t="shared" ref="K21:N21" si="5">K20</f>
        <v>6603.5740000000005</v>
      </c>
      <c r="L21" s="5">
        <f t="shared" si="5"/>
        <v>860.22900000000004</v>
      </c>
      <c r="M21" s="5">
        <f t="shared" si="5"/>
        <v>5461.1759999999995</v>
      </c>
      <c r="N21" s="5">
        <f t="shared" si="5"/>
        <v>259.42600000000004</v>
      </c>
    </row>
    <row r="22" spans="1:14" x14ac:dyDescent="0.25">
      <c r="A22" s="30">
        <v>3</v>
      </c>
      <c r="B22" s="31" t="s">
        <v>5</v>
      </c>
      <c r="C22" s="20">
        <f>'[4]Отпуск ЭЭ сет организациями'!$H$58</f>
        <v>259.89999999999998</v>
      </c>
      <c r="D22" s="5">
        <f>'[4]Отпуск ЭЭ сет организациями'!$I$58</f>
        <v>15.311999999999999</v>
      </c>
      <c r="E22" s="5">
        <f>'[4]Отпуск ЭЭ сет организациями'!$J$58</f>
        <v>629.98745000000349</v>
      </c>
      <c r="F22" s="5">
        <f>'[4]Отпуск ЭЭ сет организациями'!$K$58</f>
        <v>7.8E-2</v>
      </c>
      <c r="G22" s="21">
        <f>'[5]Отпуск ЭЭ сет организациями'!$H$57</f>
        <v>251.495</v>
      </c>
      <c r="H22" s="5">
        <f>'[5]Отпуск ЭЭ сет организациями'!$I$57</f>
        <v>25.405999999999999</v>
      </c>
      <c r="I22" s="5">
        <f>'[5]Отпуск ЭЭ сет организациями'!$J$57</f>
        <v>732.61524599999632</v>
      </c>
      <c r="J22" s="5">
        <f>'[5]Отпуск ЭЭ сет организациями'!$K$57</f>
        <v>8.4000000000000005E-2</v>
      </c>
      <c r="K22" s="22">
        <f>'[6]Отпуск ЭЭ сет организациями'!$H$57</f>
        <v>251.495</v>
      </c>
      <c r="L22" s="5">
        <f>'[6]Отпуск ЭЭ сет организациями'!$I$57</f>
        <v>24.43</v>
      </c>
      <c r="M22" s="5">
        <f>'[6]Отпуск ЭЭ сет организациями'!$J$57</f>
        <v>581.21484500000395</v>
      </c>
      <c r="N22" s="5">
        <f>'[6]Отпуск ЭЭ сет организациями'!$K$57</f>
        <v>9.4E-2</v>
      </c>
    </row>
    <row r="23" spans="1:14" ht="36" customHeight="1" x14ac:dyDescent="0.25">
      <c r="A23" s="30"/>
      <c r="B23" s="31"/>
      <c r="C23" s="7">
        <f>'[3]Отпуск ЭЭ сет организациями'!$H$58/'[3]Отпуск ЭЭ сет организациями'!$H$15</f>
        <v>2.5321232459651379E-2</v>
      </c>
      <c r="D23" s="7">
        <f>'[4]Отпуск ЭЭ сет организациями'!$I$58/'[4]Отпуск ЭЭ сет организациями'!$I$15</f>
        <v>3.5778058273933E-3</v>
      </c>
      <c r="E23" s="7">
        <f>'[4]Отпуск ЭЭ сет организациями'!$J$58/'[4]Отпуск ЭЭ сет организациями'!$J$15</f>
        <v>0.18882327984339459</v>
      </c>
      <c r="F23" s="7">
        <f>'[4]Отпуск ЭЭ сет организациями'!$K$58/'[4]Отпуск ЭЭ сет организациями'!$K$34</f>
        <v>2.3433768059774135E-4</v>
      </c>
      <c r="G23" s="7">
        <f>'[5]Отпуск ЭЭ сет организациями'!$H$57/'[5]Отпуск ЭЭ сет организациями'!$H$15</f>
        <v>3.1894659041218611E-2</v>
      </c>
      <c r="H23" s="7">
        <f>'[5]Отпуск ЭЭ сет организациями'!$I$57/'[5]Отпуск ЭЭ сет организациями'!$I$15</f>
        <v>6.0827008858295286E-3</v>
      </c>
      <c r="I23" s="7">
        <f>'[5]Отпуск ЭЭ сет организациями'!$J$57/'[5]Отпуск ЭЭ сет организациями'!$J$15</f>
        <v>0.23675721791539586</v>
      </c>
      <c r="J23" s="7">
        <f>'[5]Отпуск ЭЭ сет организациями'!$K$57/'[5]Отпуск ЭЭ сет организациями'!$K$34</f>
        <v>2.6055075466665015E-4</v>
      </c>
      <c r="K23" s="7">
        <f>'[6]Отпуск ЭЭ сет организациями'!$H$57/'[6]Отпуск ЭЭ сет организациями'!$H$15</f>
        <v>3.5359016440230893E-2</v>
      </c>
      <c r="L23" s="7">
        <f>'[6]Отпуск ЭЭ сет организациями'!$I$57/'[6]Отпуск ЭЭ сет организациями'!$I$15</f>
        <v>6.2674468094385746E-3</v>
      </c>
      <c r="M23" s="7">
        <f>'[6]Отпуск ЭЭ сет организациями'!$J$57/'[6]Отпуск ЭЭ сет организациями'!$J$15</f>
        <v>0.18778275169661002</v>
      </c>
      <c r="N23" s="7">
        <f>'[6]Отпуск ЭЭ сет организациями'!$K$57/'[6]Отпуск ЭЭ сет организациями'!$K$34</f>
        <v>2.9051978316097887E-4</v>
      </c>
    </row>
    <row r="24" spans="1:14" ht="38.25" x14ac:dyDescent="0.25">
      <c r="A24" s="11">
        <v>4</v>
      </c>
      <c r="B24" s="8" t="s">
        <v>6</v>
      </c>
      <c r="C24" s="20" t="s">
        <v>8</v>
      </c>
      <c r="D24" s="20" t="s">
        <v>8</v>
      </c>
      <c r="E24" s="20" t="s">
        <v>8</v>
      </c>
      <c r="F24" s="20" t="s">
        <v>8</v>
      </c>
      <c r="G24" s="22" t="s">
        <v>8</v>
      </c>
      <c r="H24" s="22" t="s">
        <v>8</v>
      </c>
      <c r="I24" s="22" t="s">
        <v>8</v>
      </c>
      <c r="J24" s="22" t="s">
        <v>8</v>
      </c>
      <c r="K24" s="22" t="s">
        <v>8</v>
      </c>
      <c r="L24" s="22" t="s">
        <v>8</v>
      </c>
      <c r="M24" s="22" t="s">
        <v>8</v>
      </c>
      <c r="N24" s="22" t="s">
        <v>8</v>
      </c>
    </row>
    <row r="25" spans="1:14" x14ac:dyDescent="0.25">
      <c r="A25" s="11">
        <v>5</v>
      </c>
      <c r="B25" s="12" t="s">
        <v>7</v>
      </c>
      <c r="C25" s="43">
        <v>3691.15814</v>
      </c>
      <c r="D25" s="44"/>
      <c r="E25" s="44"/>
      <c r="F25" s="45"/>
      <c r="G25" s="43">
        <v>4153.2875000000004</v>
      </c>
      <c r="H25" s="44"/>
      <c r="I25" s="44"/>
      <c r="J25" s="45"/>
      <c r="K25" s="43">
        <v>3854.3670000000002</v>
      </c>
      <c r="L25" s="44"/>
      <c r="M25" s="44"/>
      <c r="N25" s="45"/>
    </row>
    <row r="26" spans="1:14" x14ac:dyDescent="0.25">
      <c r="A26" s="11">
        <v>6</v>
      </c>
      <c r="B26" s="17" t="s">
        <v>27</v>
      </c>
      <c r="C26" s="29">
        <v>690.7</v>
      </c>
      <c r="D26" s="29"/>
      <c r="E26" s="29"/>
      <c r="F26" s="29"/>
      <c r="G26" s="29">
        <v>690.7</v>
      </c>
      <c r="H26" s="29"/>
      <c r="I26" s="29"/>
      <c r="J26" s="29"/>
      <c r="K26" s="29">
        <v>690.7</v>
      </c>
      <c r="L26" s="29"/>
      <c r="M26" s="29"/>
      <c r="N26" s="29"/>
    </row>
    <row r="28" spans="1:14" x14ac:dyDescent="0.25">
      <c r="A28" s="35" t="s">
        <v>31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</row>
    <row r="29" spans="1:14" x14ac:dyDescent="0.25">
      <c r="A29" s="38" t="s">
        <v>12</v>
      </c>
      <c r="B29" s="40" t="s">
        <v>0</v>
      </c>
      <c r="C29" s="42" t="s">
        <v>19</v>
      </c>
      <c r="D29" s="42"/>
      <c r="E29" s="42"/>
      <c r="F29" s="42"/>
      <c r="G29" s="42" t="s">
        <v>20</v>
      </c>
      <c r="H29" s="42"/>
      <c r="I29" s="42"/>
      <c r="J29" s="42"/>
      <c r="K29" s="42" t="s">
        <v>21</v>
      </c>
      <c r="L29" s="42"/>
      <c r="M29" s="42"/>
      <c r="N29" s="42"/>
    </row>
    <row r="30" spans="1:14" ht="15.75" x14ac:dyDescent="0.25">
      <c r="A30" s="39"/>
      <c r="B30" s="41"/>
      <c r="C30" s="3" t="s">
        <v>4</v>
      </c>
      <c r="D30" s="4" t="s">
        <v>3</v>
      </c>
      <c r="E30" s="4" t="s">
        <v>2</v>
      </c>
      <c r="F30" s="4" t="s">
        <v>1</v>
      </c>
      <c r="G30" s="4" t="s">
        <v>4</v>
      </c>
      <c r="H30" s="4" t="s">
        <v>3</v>
      </c>
      <c r="I30" s="4" t="s">
        <v>2</v>
      </c>
      <c r="J30" s="4" t="s">
        <v>1</v>
      </c>
      <c r="K30" s="4" t="s">
        <v>4</v>
      </c>
      <c r="L30" s="4" t="s">
        <v>3</v>
      </c>
      <c r="M30" s="4" t="s">
        <v>2</v>
      </c>
      <c r="N30" s="4" t="s">
        <v>1</v>
      </c>
    </row>
    <row r="31" spans="1:14" ht="63.75" x14ac:dyDescent="0.25">
      <c r="A31" s="13">
        <v>1</v>
      </c>
      <c r="B31" s="14" t="s">
        <v>13</v>
      </c>
      <c r="C31" s="5">
        <f>'[7]Отпуск ЭЭ сет организациями'!$H$117</f>
        <v>6625.3789999999999</v>
      </c>
      <c r="D31" s="5">
        <f>'[7]Отпуск ЭЭ сет организациями'!$I$117</f>
        <v>1073.751</v>
      </c>
      <c r="E31" s="5">
        <f>'[7]Отпуск ЭЭ сет организациями'!$J$117</f>
        <v>5709.4110000000001</v>
      </c>
      <c r="F31" s="5">
        <f>'[7]Отпуск ЭЭ сет организациями'!$K$117</f>
        <v>271.71799999999996</v>
      </c>
      <c r="G31" s="5">
        <f>'[8]Отпуск ЭЭ сет организациями'!$H$117</f>
        <v>7279.4470000000001</v>
      </c>
      <c r="H31" s="5">
        <f>'[8]Отпуск ЭЭ сет организациями'!$I$117</f>
        <v>1263.3520000000001</v>
      </c>
      <c r="I31" s="5">
        <f>'[8]Отпуск ЭЭ сет организациями'!$J$117</f>
        <v>5934.5529999999999</v>
      </c>
      <c r="J31" s="5">
        <f>'[8]Отпуск ЭЭ сет организациями'!$K$117</f>
        <v>275.55099999999999</v>
      </c>
      <c r="K31" s="5">
        <f>'[9]Отпуск ЭЭ сет организациями'!$H$117</f>
        <v>6793.1149999999998</v>
      </c>
      <c r="L31" s="5">
        <f>'[9]Отпуск ЭЭ сет организациями'!$I$117</f>
        <v>1246.194</v>
      </c>
      <c r="M31" s="5">
        <f>'[9]Отпуск ЭЭ сет организациями'!$J$117</f>
        <v>5672.2099999999991</v>
      </c>
      <c r="N31" s="5">
        <f>'[9]Отпуск ЭЭ сет организациями'!$K$117</f>
        <v>291.56299999999999</v>
      </c>
    </row>
    <row r="32" spans="1:14" ht="51" x14ac:dyDescent="0.25">
      <c r="A32" s="13">
        <v>2</v>
      </c>
      <c r="B32" s="14" t="s">
        <v>14</v>
      </c>
      <c r="C32" s="23">
        <f t="shared" ref="C32:F32" si="6">C31</f>
        <v>6625.3789999999999</v>
      </c>
      <c r="D32" s="5">
        <f t="shared" si="6"/>
        <v>1073.751</v>
      </c>
      <c r="E32" s="5">
        <f t="shared" si="6"/>
        <v>5709.4110000000001</v>
      </c>
      <c r="F32" s="5">
        <f t="shared" si="6"/>
        <v>271.71799999999996</v>
      </c>
      <c r="G32" s="24">
        <f t="shared" ref="G32:J32" si="7">G31</f>
        <v>7279.4470000000001</v>
      </c>
      <c r="H32" s="5">
        <f t="shared" si="7"/>
        <v>1263.3520000000001</v>
      </c>
      <c r="I32" s="5">
        <f t="shared" si="7"/>
        <v>5934.5529999999999</v>
      </c>
      <c r="J32" s="5">
        <f t="shared" si="7"/>
        <v>275.55099999999999</v>
      </c>
      <c r="K32" s="25">
        <f t="shared" ref="K32:N32" si="8">K31</f>
        <v>6793.1149999999998</v>
      </c>
      <c r="L32" s="5">
        <f t="shared" si="8"/>
        <v>1246.194</v>
      </c>
      <c r="M32" s="5">
        <f t="shared" si="8"/>
        <v>5672.2099999999991</v>
      </c>
      <c r="N32" s="5">
        <f t="shared" si="8"/>
        <v>291.56299999999999</v>
      </c>
    </row>
    <row r="33" spans="1:14" x14ac:dyDescent="0.25">
      <c r="A33" s="30">
        <v>3</v>
      </c>
      <c r="B33" s="31" t="s">
        <v>5</v>
      </c>
      <c r="C33" s="23">
        <f>'[7]Отпуск ЭЭ сет организациями'!$H$57</f>
        <v>210.11616000000001</v>
      </c>
      <c r="D33" s="5">
        <f>'[7]Отпуск ЭЭ сет организациями'!$I$57</f>
        <v>25.552</v>
      </c>
      <c r="E33" s="5">
        <f>'[7]Отпуск ЭЭ сет организациями'!$J$57</f>
        <v>441.96084000000002</v>
      </c>
      <c r="F33" s="5">
        <f>'[7]Отпуск ЭЭ сет организациями'!$K$57</f>
        <v>7.2999999999999995E-2</v>
      </c>
      <c r="G33" s="24">
        <f>'[8]Отпуск ЭЭ сет организациями'!$H$57</f>
        <v>243.05923999999999</v>
      </c>
      <c r="H33" s="5">
        <f>'[8]Отпуск ЭЭ сет организациями'!$I$57</f>
        <v>24.904</v>
      </c>
      <c r="I33" s="5">
        <f>'[8]Отпуск ЭЭ сет организациями'!$J$57</f>
        <v>303.36376000000001</v>
      </c>
      <c r="J33" s="5">
        <f>'[8]Отпуск ЭЭ сет организациями'!$K$57</f>
        <v>5.5E-2</v>
      </c>
      <c r="K33" s="25">
        <f>'[9]Отпуск ЭЭ сет организациями'!$H$57</f>
        <v>241.02179999999998</v>
      </c>
      <c r="L33" s="5">
        <f>'[9]Отпуск ЭЭ сет организациями'!$I$57</f>
        <v>24.629000000000001</v>
      </c>
      <c r="M33" s="5">
        <f>'[9]Отпуск ЭЭ сет организациями'!$J$57</f>
        <v>489.94620000000003</v>
      </c>
      <c r="N33" s="5">
        <f>'[9]Отпуск ЭЭ сет организациями'!$K$57</f>
        <v>8.4000000000000005E-2</v>
      </c>
    </row>
    <row r="34" spans="1:14" x14ac:dyDescent="0.25">
      <c r="A34" s="30"/>
      <c r="B34" s="31"/>
      <c r="C34" s="7">
        <f>'[7]Отпуск ЭЭ сет организациями'!$H$57/'[7]Отпуск ЭЭ сет организациями'!$H$15</f>
        <v>2.9445222365100523E-2</v>
      </c>
      <c r="D34" s="7">
        <f>'[7]Отпуск ЭЭ сет организациями'!$I$57/'[7]Отпуск ЭЭ сет организациями'!$I$15</f>
        <v>6.3639791606580958E-3</v>
      </c>
      <c r="E34" s="7">
        <f>'[7]Отпуск ЭЭ сет организациями'!$J$57/'[7]Отпуск ЭЭ сет организациями'!$J$15</f>
        <v>0.1378099696124325</v>
      </c>
      <c r="F34" s="7">
        <f>'[7]Отпуск ЭЭ сет организациями'!$K$57/'[7]Отпуск ЭЭ сет организациями'!$K$34</f>
        <v>2.6858873178287729E-4</v>
      </c>
      <c r="G34" s="7">
        <f>'[8]Отпуск ЭЭ сет организациями'!$H$57/'[8]Отпуск ЭЭ сет организациями'!$H$15</f>
        <v>3.0981810079610216E-2</v>
      </c>
      <c r="H34" s="7">
        <f>'[8]Отпуск ЭЭ сет организациями'!$I$57/'[8]Отпуск ЭЭ сет организациями'!$I$15</f>
        <v>5.7218519188215709E-3</v>
      </c>
      <c r="I34" s="7">
        <f>'[8]Отпуск ЭЭ сет организациями'!$J$57/'[8]Отпуск ЭЭ сет организациями'!$J$15</f>
        <v>9.7025988301451038E-2</v>
      </c>
      <c r="J34" s="7">
        <f>'[8]Отпуск ЭЭ сет организациями'!$K$57/'[8]Отпуск ЭЭ сет организациями'!$K$34</f>
        <v>1.9956024179444571E-4</v>
      </c>
      <c r="K34" s="7">
        <f>'[9]Отпуск ЭЭ сет организациями'!$H$57/'[9]Отпуск ЭЭ сет организациями'!$H$15</f>
        <v>3.2605286611072239E-2</v>
      </c>
      <c r="L34" s="7">
        <f>'[9]Отпуск ЭЭ сет организациями'!$I$57/'[9]Отпуск ЭЭ сет организациями'!$I$15</f>
        <v>5.3551583923609689E-3</v>
      </c>
      <c r="M34" s="7">
        <f>'[9]Отпуск ЭЭ сет организациями'!$J$57/'[9]Отпуск ЭЭ сет организациями'!$J$15</f>
        <v>0.17703323990092196</v>
      </c>
      <c r="N34" s="7">
        <f>'[9]Отпуск ЭЭ сет организациями'!$K$57/'[9]Отпуск ЭЭ сет организациями'!$K$34</f>
        <v>3.0478291474060799E-4</v>
      </c>
    </row>
    <row r="35" spans="1:14" ht="38.25" x14ac:dyDescent="0.25">
      <c r="A35" s="13">
        <v>4</v>
      </c>
      <c r="B35" s="8" t="s">
        <v>6</v>
      </c>
      <c r="C35" s="23" t="s">
        <v>8</v>
      </c>
      <c r="D35" s="23" t="s">
        <v>8</v>
      </c>
      <c r="E35" s="23" t="s">
        <v>8</v>
      </c>
      <c r="F35" s="23" t="s">
        <v>8</v>
      </c>
      <c r="G35" s="24" t="s">
        <v>8</v>
      </c>
      <c r="H35" s="24" t="s">
        <v>8</v>
      </c>
      <c r="I35" s="24" t="s">
        <v>8</v>
      </c>
      <c r="J35" s="24" t="s">
        <v>8</v>
      </c>
      <c r="K35" s="25" t="s">
        <v>8</v>
      </c>
      <c r="L35" s="25" t="s">
        <v>8</v>
      </c>
      <c r="M35" s="25" t="s">
        <v>8</v>
      </c>
      <c r="N35" s="25" t="s">
        <v>8</v>
      </c>
    </row>
    <row r="36" spans="1:14" x14ac:dyDescent="0.25">
      <c r="A36" s="13">
        <v>5</v>
      </c>
      <c r="B36" s="14" t="s">
        <v>7</v>
      </c>
      <c r="C36" s="32">
        <v>2863.9513700000002</v>
      </c>
      <c r="D36" s="33"/>
      <c r="E36" s="33"/>
      <c r="F36" s="34"/>
      <c r="G36" s="32">
        <v>2232.8581800000002</v>
      </c>
      <c r="H36" s="33"/>
      <c r="I36" s="33"/>
      <c r="J36" s="34"/>
      <c r="K36" s="32">
        <v>3378.3089300000001</v>
      </c>
      <c r="L36" s="33"/>
      <c r="M36" s="33"/>
      <c r="N36" s="34"/>
    </row>
    <row r="37" spans="1:14" x14ac:dyDescent="0.25">
      <c r="A37" s="13">
        <v>6</v>
      </c>
      <c r="B37" s="17" t="s">
        <v>27</v>
      </c>
      <c r="C37" s="29">
        <v>690.7</v>
      </c>
      <c r="D37" s="29"/>
      <c r="E37" s="29"/>
      <c r="F37" s="29"/>
      <c r="G37" s="29">
        <v>690.7</v>
      </c>
      <c r="H37" s="29"/>
      <c r="I37" s="29"/>
      <c r="J37" s="29"/>
      <c r="K37" s="29">
        <v>690.7</v>
      </c>
      <c r="L37" s="29"/>
      <c r="M37" s="29"/>
      <c r="N37" s="29"/>
    </row>
    <row r="39" spans="1:14" x14ac:dyDescent="0.25">
      <c r="A39" s="35" t="s">
        <v>32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7"/>
    </row>
    <row r="40" spans="1:14" x14ac:dyDescent="0.25">
      <c r="A40" s="38" t="s">
        <v>12</v>
      </c>
      <c r="B40" s="40" t="s">
        <v>0</v>
      </c>
      <c r="C40" s="42" t="s">
        <v>22</v>
      </c>
      <c r="D40" s="42"/>
      <c r="E40" s="42"/>
      <c r="F40" s="42"/>
      <c r="G40" s="42" t="s">
        <v>23</v>
      </c>
      <c r="H40" s="42"/>
      <c r="I40" s="42"/>
      <c r="J40" s="42"/>
      <c r="K40" s="42" t="s">
        <v>24</v>
      </c>
      <c r="L40" s="42"/>
      <c r="M40" s="42"/>
      <c r="N40" s="42"/>
    </row>
    <row r="41" spans="1:14" ht="15.75" x14ac:dyDescent="0.25">
      <c r="A41" s="39"/>
      <c r="B41" s="41"/>
      <c r="C41" s="3" t="s">
        <v>4</v>
      </c>
      <c r="D41" s="4" t="s">
        <v>3</v>
      </c>
      <c r="E41" s="4" t="s">
        <v>2</v>
      </c>
      <c r="F41" s="4" t="s">
        <v>1</v>
      </c>
      <c r="G41" s="4" t="s">
        <v>4</v>
      </c>
      <c r="H41" s="4" t="s">
        <v>3</v>
      </c>
      <c r="I41" s="4" t="s">
        <v>2</v>
      </c>
      <c r="J41" s="4" t="s">
        <v>1</v>
      </c>
      <c r="K41" s="4" t="s">
        <v>4</v>
      </c>
      <c r="L41" s="4" t="s">
        <v>3</v>
      </c>
      <c r="M41" s="4" t="s">
        <v>2</v>
      </c>
      <c r="N41" s="4" t="s">
        <v>1</v>
      </c>
    </row>
    <row r="42" spans="1:14" ht="63.75" x14ac:dyDescent="0.25">
      <c r="A42" s="15">
        <v>1</v>
      </c>
      <c r="B42" s="16" t="s">
        <v>13</v>
      </c>
      <c r="C42" s="5">
        <f>'[10]Отпуск ЭЭ сет организациями'!$H$117</f>
        <v>7316.5650000000005</v>
      </c>
      <c r="D42" s="5">
        <f>'[10]Отпуск ЭЭ сет организациями'!$I$117</f>
        <v>1416.4190000000001</v>
      </c>
      <c r="E42" s="5">
        <f>'[10]Отпуск ЭЭ сет организациями'!$J$117</f>
        <v>5970.8809999999994</v>
      </c>
      <c r="F42" s="5">
        <f>'[10]Отпуск ЭЭ сет организациями'!$K$117</f>
        <v>325.09900000000005</v>
      </c>
      <c r="G42" s="5">
        <f>'[11]Отпуск ЭЭ сет организациями'!$H$117</f>
        <v>7118.8209999999999</v>
      </c>
      <c r="H42" s="5">
        <f>'[11]Отпуск ЭЭ сет организациями'!$I$117</f>
        <v>1327.34</v>
      </c>
      <c r="I42" s="5">
        <f>'[11]Отпуск ЭЭ сет организациями'!$J$117</f>
        <v>6214.03</v>
      </c>
      <c r="J42" s="5">
        <f>'[11]Отпуск ЭЭ сет организациями'!$K$117</f>
        <v>349.983</v>
      </c>
      <c r="K42" s="5">
        <f>'[12]Отпуск ЭЭ сет организациями'!$H$117</f>
        <v>8183.5140000000001</v>
      </c>
      <c r="L42" s="5">
        <f>'[12]Отпуск ЭЭ сет организациями'!$I$117</f>
        <v>1415.165</v>
      </c>
      <c r="M42" s="5">
        <f>'[12]Отпуск ЭЭ сет организациями'!$J$117</f>
        <v>6890.4760000000006</v>
      </c>
      <c r="N42" s="5">
        <f>'[12]Отпуск ЭЭ сет организациями'!$K$117</f>
        <v>424.77</v>
      </c>
    </row>
    <row r="43" spans="1:14" ht="51" x14ac:dyDescent="0.25">
      <c r="A43" s="15">
        <v>2</v>
      </c>
      <c r="B43" s="16" t="s">
        <v>14</v>
      </c>
      <c r="C43" s="26">
        <f t="shared" ref="C43:F43" si="9">C42</f>
        <v>7316.5650000000005</v>
      </c>
      <c r="D43" s="5">
        <f t="shared" si="9"/>
        <v>1416.4190000000001</v>
      </c>
      <c r="E43" s="5">
        <f t="shared" si="9"/>
        <v>5970.8809999999994</v>
      </c>
      <c r="F43" s="5">
        <f t="shared" si="9"/>
        <v>325.09900000000005</v>
      </c>
      <c r="G43" s="27">
        <f t="shared" ref="G43:J43" si="10">G42</f>
        <v>7118.8209999999999</v>
      </c>
      <c r="H43" s="5">
        <f t="shared" si="10"/>
        <v>1327.34</v>
      </c>
      <c r="I43" s="5">
        <f t="shared" si="10"/>
        <v>6214.03</v>
      </c>
      <c r="J43" s="5">
        <f t="shared" si="10"/>
        <v>349.983</v>
      </c>
      <c r="K43" s="28">
        <f t="shared" ref="K43:N43" si="11">K42</f>
        <v>8183.5140000000001</v>
      </c>
      <c r="L43" s="5">
        <f t="shared" si="11"/>
        <v>1415.165</v>
      </c>
      <c r="M43" s="5">
        <f t="shared" si="11"/>
        <v>6890.4760000000006</v>
      </c>
      <c r="N43" s="5">
        <f t="shared" si="11"/>
        <v>424.77</v>
      </c>
    </row>
    <row r="44" spans="1:14" ht="22.5" customHeight="1" x14ac:dyDescent="0.25">
      <c r="A44" s="30">
        <v>3</v>
      </c>
      <c r="B44" s="31" t="s">
        <v>5</v>
      </c>
      <c r="C44" s="26">
        <f>'[10]Отпуск ЭЭ сет организациями'!$H$57</f>
        <v>253.48500000000001</v>
      </c>
      <c r="D44" s="5">
        <f>'[10]Отпуск ЭЭ сет организациями'!$I$57</f>
        <v>34.950000000000003</v>
      </c>
      <c r="E44" s="5">
        <f>'[10]Отпуск ЭЭ сет организациями'!$J$57</f>
        <v>492.39152000000001</v>
      </c>
      <c r="F44" s="5">
        <f>'[10]Отпуск ЭЭ сет организациями'!$K$57</f>
        <v>0.1</v>
      </c>
      <c r="G44" s="27">
        <f>'[11]Отпуск ЭЭ сет организациями'!$H$57</f>
        <v>256.94952000000001</v>
      </c>
      <c r="H44" s="5">
        <f>'[11]Отпуск ЭЭ сет организациями'!$I$57</f>
        <v>24.658000000000001</v>
      </c>
      <c r="I44" s="5">
        <f>'[11]Отпуск ЭЭ сет организациями'!$J$57</f>
        <v>794.89447999999993</v>
      </c>
      <c r="J44" s="5">
        <f>'[11]Отпуск ЭЭ сет организациями'!$K$57</f>
        <v>0.11</v>
      </c>
      <c r="K44" s="28">
        <f>'[12]Отпуск ЭЭ сет организациями'!$H$57</f>
        <v>120.33828</v>
      </c>
      <c r="L44" s="5">
        <f>'[12]Отпуск ЭЭ сет организациями'!$I$57</f>
        <v>26.469000000000001</v>
      </c>
      <c r="M44" s="5">
        <f>'[12]Отпуск ЭЭ сет организациями'!$J$57</f>
        <v>980.09471999999994</v>
      </c>
      <c r="N44" s="5">
        <f>'[12]Отпуск ЭЭ сет организациями'!$K$57</f>
        <v>0.17299999999999999</v>
      </c>
    </row>
    <row r="45" spans="1:14" ht="27" customHeight="1" x14ac:dyDescent="0.25">
      <c r="A45" s="30"/>
      <c r="B45" s="31"/>
      <c r="C45" s="7">
        <f>'[10]Отпуск ЭЭ сет организациями'!$H$57/'[10]Отпуск ЭЭ сет организациями'!$H$15</f>
        <v>3.1722319793421043E-2</v>
      </c>
      <c r="D45" s="7">
        <f>'[10]Отпуск ЭЭ сет организациями'!$I$57/'[10]Отпуск ЭЭ сет организациями'!$I$15</f>
        <v>7.4596474692265541E-3</v>
      </c>
      <c r="E45" s="7">
        <f>'[10]Отпуск ЭЭ сет организациями'!$J$57/'[10]Отпуск ЭЭ сет организациями'!$J$15</f>
        <v>0.15711593809691693</v>
      </c>
      <c r="F45" s="7">
        <f>'[10]Отпуск ЭЭ сет организациями'!$K$57/'[10]Отпуск ЭЭ сет организациями'!$K$34</f>
        <v>3.0750307503075032E-4</v>
      </c>
      <c r="G45" s="7">
        <f>'[11]Отпуск ЭЭ сет организациями'!$H$57/'[11]Отпуск ЭЭ сет организациями'!$H$15</f>
        <v>3.3034845366550547E-2</v>
      </c>
      <c r="H45" s="7">
        <f>'[11]Отпуск ЭЭ сет организациями'!$I$57/'[11]Отпуск ЭЭ сет организациями'!$I$15</f>
        <v>4.9207409089621033E-3</v>
      </c>
      <c r="I45" s="7">
        <f>'[11]Отпуск ЭЭ сет организациями'!$J$57/'[11]Отпуск ЭЭ сет организациями'!$J$15</f>
        <v>0.24105125465263358</v>
      </c>
      <c r="J45" s="7">
        <f>'[11]Отпуск ЭЭ сет организациями'!$K$57/'[11]Отпуск ЭЭ сет организациями'!$K$34</f>
        <v>3.1420222626559228E-4</v>
      </c>
      <c r="K45" s="7">
        <f>'[12]Отпуск ЭЭ сет организациями'!$H$57/'[12]Отпуск ЭЭ сет организациями'!$H$15</f>
        <v>1.3804151009062989E-2</v>
      </c>
      <c r="L45" s="7">
        <f>'[12]Отпуск ЭЭ сет организациями'!$I$57/'[12]Отпуск ЭЭ сет организациями'!$I$15</f>
        <v>4.6394923884560436E-3</v>
      </c>
      <c r="M45" s="7">
        <f>'[12]Отпуск ЭЭ сет организациями'!$J$57/'[12]Отпуск ЭЭ сет организациями'!$J$15</f>
        <v>0.27087108240995172</v>
      </c>
      <c r="N45" s="7">
        <f>'[12]Отпуск ЭЭ сет организациями'!$K$57/'[12]Отпуск ЭЭ сет организациями'!$K$34</f>
        <v>1.217038824945497E-4</v>
      </c>
    </row>
    <row r="46" spans="1:14" ht="38.25" x14ac:dyDescent="0.25">
      <c r="A46" s="15">
        <v>4</v>
      </c>
      <c r="B46" s="8" t="s">
        <v>6</v>
      </c>
      <c r="C46" s="26" t="s">
        <v>8</v>
      </c>
      <c r="D46" s="26" t="s">
        <v>8</v>
      </c>
      <c r="E46" s="26" t="s">
        <v>8</v>
      </c>
      <c r="F46" s="26" t="s">
        <v>8</v>
      </c>
      <c r="G46" s="27" t="s">
        <v>8</v>
      </c>
      <c r="H46" s="27" t="s">
        <v>8</v>
      </c>
      <c r="I46" s="27" t="s">
        <v>8</v>
      </c>
      <c r="J46" s="27" t="s">
        <v>8</v>
      </c>
      <c r="K46" s="28" t="s">
        <v>8</v>
      </c>
      <c r="L46" s="28" t="s">
        <v>8</v>
      </c>
      <c r="M46" s="28" t="s">
        <v>8</v>
      </c>
      <c r="N46" s="28" t="s">
        <v>8</v>
      </c>
    </row>
    <row r="47" spans="1:14" x14ac:dyDescent="0.25">
      <c r="A47" s="15">
        <v>5</v>
      </c>
      <c r="B47" s="16" t="s">
        <v>7</v>
      </c>
      <c r="C47" s="32">
        <v>3083.31333</v>
      </c>
      <c r="D47" s="33"/>
      <c r="E47" s="33"/>
      <c r="F47" s="34"/>
      <c r="G47" s="32">
        <v>3083.31333</v>
      </c>
      <c r="H47" s="33"/>
      <c r="I47" s="33"/>
      <c r="J47" s="34"/>
      <c r="K47" s="32">
        <v>4328.0636800000002</v>
      </c>
      <c r="L47" s="33"/>
      <c r="M47" s="33"/>
      <c r="N47" s="34"/>
    </row>
    <row r="48" spans="1:14" x14ac:dyDescent="0.25">
      <c r="A48" s="15">
        <v>6</v>
      </c>
      <c r="B48" s="17" t="s">
        <v>27</v>
      </c>
      <c r="C48" s="29">
        <v>690.7</v>
      </c>
      <c r="D48" s="29"/>
      <c r="E48" s="29"/>
      <c r="F48" s="29"/>
      <c r="G48" s="29">
        <v>690.7</v>
      </c>
      <c r="H48" s="29"/>
      <c r="I48" s="29"/>
      <c r="J48" s="29"/>
      <c r="K48" s="29">
        <v>690.7</v>
      </c>
      <c r="L48" s="29"/>
      <c r="M48" s="29"/>
      <c r="N48" s="29"/>
    </row>
  </sheetData>
  <mergeCells count="57">
    <mergeCell ref="B1:G1"/>
    <mergeCell ref="A11:A12"/>
    <mergeCell ref="B11:B12"/>
    <mergeCell ref="C15:F15"/>
    <mergeCell ref="G15:J15"/>
    <mergeCell ref="K15:N15"/>
    <mergeCell ref="C14:F14"/>
    <mergeCell ref="G14:J14"/>
    <mergeCell ref="K14:N14"/>
    <mergeCell ref="A6:N6"/>
    <mergeCell ref="A7:A8"/>
    <mergeCell ref="B7:B8"/>
    <mergeCell ref="C7:F7"/>
    <mergeCell ref="G7:J7"/>
    <mergeCell ref="K7:N7"/>
    <mergeCell ref="A17:N17"/>
    <mergeCell ref="A18:A19"/>
    <mergeCell ref="B18:B19"/>
    <mergeCell ref="C18:F18"/>
    <mergeCell ref="G18:J18"/>
    <mergeCell ref="K18:N18"/>
    <mergeCell ref="A22:A23"/>
    <mergeCell ref="B22:B23"/>
    <mergeCell ref="C26:F26"/>
    <mergeCell ref="G26:J26"/>
    <mergeCell ref="K26:N26"/>
    <mergeCell ref="K25:N25"/>
    <mergeCell ref="G25:J25"/>
    <mergeCell ref="C25:F25"/>
    <mergeCell ref="A28:N28"/>
    <mergeCell ref="A29:A30"/>
    <mergeCell ref="B29:B30"/>
    <mergeCell ref="C29:F29"/>
    <mergeCell ref="G29:J29"/>
    <mergeCell ref="K29:N29"/>
    <mergeCell ref="C37:F37"/>
    <mergeCell ref="G37:J37"/>
    <mergeCell ref="K37:N37"/>
    <mergeCell ref="C36:F36"/>
    <mergeCell ref="A33:A34"/>
    <mergeCell ref="B33:B34"/>
    <mergeCell ref="K36:N36"/>
    <mergeCell ref="G36:J36"/>
    <mergeCell ref="A39:N39"/>
    <mergeCell ref="A40:A41"/>
    <mergeCell ref="B40:B41"/>
    <mergeCell ref="C40:F40"/>
    <mergeCell ref="G40:J40"/>
    <mergeCell ref="K40:N40"/>
    <mergeCell ref="C48:F48"/>
    <mergeCell ref="G48:J48"/>
    <mergeCell ref="K48:N48"/>
    <mergeCell ref="A44:A45"/>
    <mergeCell ref="B44:B45"/>
    <mergeCell ref="C47:F47"/>
    <mergeCell ref="G47:J47"/>
    <mergeCell ref="K47:N4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2024-01-23T04:27:48Z</dcterms:modified>
</cp:coreProperties>
</file>